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firstSheet="1" activeTab="1"/>
  </bookViews>
  <sheets>
    <sheet name="Parametri" sheetId="2" state="hidden" r:id="rId1"/>
    <sheet name="bal + ysl" sheetId="1" r:id="rId2"/>
  </sheets>
  <definedNames>
    <definedName name="_xlnm._FilterDatabase" localSheetId="1" hidden="1">'bal + ysl'!#REF!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BL16" i="1"/>
  <c r="BM16" i="1" s="1"/>
  <c r="BL15" i="1"/>
  <c r="BM15" i="1" s="1"/>
  <c r="BL14" i="1"/>
  <c r="BM14" i="1" s="1"/>
  <c r="BL13" i="1"/>
  <c r="BM13" i="1" s="1"/>
  <c r="BL12" i="1"/>
  <c r="BM12" i="1" s="1"/>
  <c r="BL11" i="1"/>
  <c r="BM11" i="1" s="1"/>
  <c r="BL10" i="1"/>
  <c r="BM10" i="1" s="1"/>
  <c r="BL9" i="1"/>
  <c r="BM9" i="1" s="1"/>
  <c r="BL8" i="1"/>
  <c r="BM8" i="1" s="1"/>
  <c r="BL7" i="1"/>
  <c r="BM7" i="1" s="1"/>
  <c r="BL6" i="1"/>
  <c r="BM6" i="1" s="1"/>
  <c r="BL5" i="1"/>
  <c r="BM5" i="1" s="1"/>
  <c r="BL4" i="1"/>
  <c r="BM4" i="1" s="1"/>
  <c r="BL3" i="1"/>
  <c r="BM3" i="1" s="1"/>
</calcChain>
</file>

<file path=xl/sharedStrings.xml><?xml version="1.0" encoding="utf-8"?>
<sst xmlns="http://schemas.openxmlformats.org/spreadsheetml/2006/main" count="225" uniqueCount="120">
  <si>
    <t>sa</t>
  </si>
  <si>
    <t>PP_BEESTORE</t>
  </si>
  <si>
    <t>Sirio2019</t>
  </si>
  <si>
    <t>DRIVER=SQL Server;SERVER=192.168.5.40;UID=sa;PWD=Sirio2019;</t>
  </si>
  <si>
    <t>192.168.5.40</t>
  </si>
  <si>
    <t>UNICA (Borse/Acc.)</t>
  </si>
  <si>
    <t>T</t>
  </si>
  <si>
    <t>IDArticolo</t>
  </si>
  <si>
    <t>Retail</t>
  </si>
  <si>
    <t>Brand</t>
  </si>
  <si>
    <t>Gender</t>
  </si>
  <si>
    <t>Department</t>
  </si>
  <si>
    <t>Description</t>
  </si>
  <si>
    <t>Model</t>
  </si>
  <si>
    <t>Variante</t>
  </si>
  <si>
    <t>DescScalarino</t>
  </si>
  <si>
    <t>Scalarino</t>
  </si>
  <si>
    <t>Totale</t>
  </si>
  <si>
    <t>TotalePrz</t>
  </si>
  <si>
    <t>Magazzini</t>
  </si>
  <si>
    <t>DTUltVen</t>
  </si>
  <si>
    <t>DTUltUscita</t>
  </si>
  <si>
    <t>DTDeltaGiorni</t>
  </si>
  <si>
    <t>BALENCIAGADONNABORSE A MANO</t>
  </si>
  <si>
    <t>BALENCIAGA</t>
  </si>
  <si>
    <t>WOMAN</t>
  </si>
  <si>
    <t>BAGS</t>
  </si>
  <si>
    <t>24-03-2026</t>
  </si>
  <si>
    <t>23-04-2026</t>
  </si>
  <si>
    <t>995</t>
  </si>
  <si>
    <t>10-04-2026</t>
  </si>
  <si>
    <t>422474</t>
  </si>
  <si>
    <t>BORSA</t>
  </si>
  <si>
    <t>390346AQ38N 1000</t>
  </si>
  <si>
    <t>1000</t>
  </si>
  <si>
    <t>FW - MAGAZZINO VISITE-C-  , Showroom-C</t>
  </si>
  <si>
    <t>17-03-2026</t>
  </si>
  <si>
    <t>06-12-2023</t>
  </si>
  <si>
    <t>832</t>
  </si>
  <si>
    <t>527873</t>
  </si>
  <si>
    <t>3903462HH3N 9260</t>
  </si>
  <si>
    <t>9260</t>
  </si>
  <si>
    <t>87 - MAGAZZINO VISITE-E, FW - MAGAZZINO VISITE-C-  , 2C-FF+ECOM-C, Showroom-E</t>
  </si>
  <si>
    <t>03-01-2025</t>
  </si>
  <si>
    <t>462</t>
  </si>
  <si>
    <t>531223</t>
  </si>
  <si>
    <t>1090</t>
  </si>
  <si>
    <t>3399332HH3N 1000</t>
  </si>
  <si>
    <t>87 - MAGAZZINO VISITE-E, FW - MAGAZZINO VISITE-C-  , UN-FF+ECOM-ONL, Showroom-C, CSG-T Speed 54, MUSTBUY-T, RMP-T Rientro Merce Preordinato-T, TORINO</t>
  </si>
  <si>
    <t>08-01-2026</t>
  </si>
  <si>
    <t>02-11-2024</t>
  </si>
  <si>
    <t>432</t>
  </si>
  <si>
    <t>531224</t>
  </si>
  <si>
    <t>3903462HH3N 1000</t>
  </si>
  <si>
    <t>87 - MAGAZZINO VISITE-E, FW - MAGAZZINO VISITE-C-  , UN-FF+ECOM-ONL, Showroom-C, CSG-T Speed 54, MUSTBUY-T, RMP-T Rientro Merce Preordinato-T</t>
  </si>
  <si>
    <t>507</t>
  </si>
  <si>
    <t>531256</t>
  </si>
  <si>
    <t>3399332HH3N 9260</t>
  </si>
  <si>
    <t>87 - MAGAZZINO VISITE-E, FW - MAGAZZINO VISITE-C-  , RMP-E Rientro Merce Preordinato-E, Showroom-C, Showroom-E</t>
  </si>
  <si>
    <t>27-05-2025</t>
  </si>
  <si>
    <t>144</t>
  </si>
  <si>
    <t>02-02-2026</t>
  </si>
  <si>
    <t>CSG-C Speed 54, Showroom-C</t>
  </si>
  <si>
    <t>1550</t>
  </si>
  <si>
    <t>1450</t>
  </si>
  <si>
    <t>CSG-C Speed 54, Showroom-C, CSG-T Speed 54</t>
  </si>
  <si>
    <t>27-02-2025</t>
  </si>
  <si>
    <t>26-02-2025</t>
  </si>
  <si>
    <t>944925</t>
  </si>
  <si>
    <t>CSG-T Speed 54, RMP-T Rientro Merce Preordinato-T, TORINO</t>
  </si>
  <si>
    <t>02-04-2024</t>
  </si>
  <si>
    <t>944926</t>
  </si>
  <si>
    <t>21-08-2025</t>
  </si>
  <si>
    <t>CLUTCH</t>
  </si>
  <si>
    <t>MAN</t>
  </si>
  <si>
    <t>SAINT LAURENT</t>
  </si>
  <si>
    <t>04-02-2026</t>
  </si>
  <si>
    <t>22-01-2025</t>
  </si>
  <si>
    <t>376</t>
  </si>
  <si>
    <t>FW - MAGAZZINO VISITE-C-  , CSG-C Speed 54, Showroom-C</t>
  </si>
  <si>
    <t>SAINT LAURENTUOMOBORSE A MANO</t>
  </si>
  <si>
    <t>9083</t>
  </si>
  <si>
    <t>696826</t>
  </si>
  <si>
    <t>509415FAAVR 1070</t>
  </si>
  <si>
    <t>Black&amp;White</t>
  </si>
  <si>
    <t>FW - MAGAZZINO VISITE-C-  , CSG-C Speed 54, VIF-VisiteFormentera-C, FEF-FF+EcomFormentera-C, Showroom-C, CSG-T Speed 54</t>
  </si>
  <si>
    <t>342</t>
  </si>
  <si>
    <t>696827</t>
  </si>
  <si>
    <t>509415FAAVU 9083</t>
  </si>
  <si>
    <t>FW - MAGAZZINO VISITE-C-  , CSG-C Speed 54, Showroom-C, CSG-T Speed 54</t>
  </si>
  <si>
    <t>343</t>
  </si>
  <si>
    <t>696828</t>
  </si>
  <si>
    <t>632539FAAVR 1070</t>
  </si>
  <si>
    <t>23-02-2024</t>
  </si>
  <si>
    <t>29-08-2023</t>
  </si>
  <si>
    <t>178</t>
  </si>
  <si>
    <t>696829</t>
  </si>
  <si>
    <t>632539FAAVU 9054</t>
  </si>
  <si>
    <t>Multicolor</t>
  </si>
  <si>
    <t>17-10-2023</t>
  </si>
  <si>
    <t>19-07-2023</t>
  </si>
  <si>
    <t>90</t>
  </si>
  <si>
    <t>744527</t>
  </si>
  <si>
    <t>YSL BAG TOTE RIVE GA</t>
  </si>
  <si>
    <t>509415FAAVU 9054</t>
  </si>
  <si>
    <t>GREGEBLACKNATURAL</t>
  </si>
  <si>
    <t>FW - MAGAZZINO VISITE-C-  , CSG-C Speed 54, FEF-FF+EcomFormentera-C, Showroom-C, CSG-T Speed 54</t>
  </si>
  <si>
    <t>21-02-2025</t>
  </si>
  <si>
    <t>426</t>
  </si>
  <si>
    <t>SAINT LAURENTUOMOBORSE A SECCHIELLO</t>
  </si>
  <si>
    <t>649415</t>
  </si>
  <si>
    <t>1100</t>
  </si>
  <si>
    <t>710261FAAJ6 1055</t>
  </si>
  <si>
    <t>1055</t>
  </si>
  <si>
    <t>SAINT LAURENTUOMOCLUTCH</t>
  </si>
  <si>
    <t>445</t>
  </si>
  <si>
    <t>540552</t>
  </si>
  <si>
    <t>5813699J58E 9273</t>
  </si>
  <si>
    <t>9273</t>
  </si>
  <si>
    <t>21-03-2026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</si>
</sst>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photo.photomarketplace.it/img1/2000004745615_1.jpg" TargetMode="External"/><Relationship Id="rId18" Type="http://schemas.openxmlformats.org/officeDocument/2006/relationships/image" Target="../media/image11.jpeg"/><Relationship Id="rId26" Type="http://schemas.openxmlformats.org/officeDocument/2006/relationships/image" Target="../media/image15.jpeg"/><Relationship Id="rId39" Type="http://schemas.openxmlformats.org/officeDocument/2006/relationships/hyperlink" Target="https://photo.photomarketplace.it/img1/2000010050208_1.jpg" TargetMode="External"/><Relationship Id="rId3" Type="http://schemas.openxmlformats.org/officeDocument/2006/relationships/hyperlink" Target="https://photo.photomarketplace.it/img1/2000001304082_2.jpg" TargetMode="External"/><Relationship Id="rId21" Type="http://schemas.openxmlformats.org/officeDocument/2006/relationships/hyperlink" Target="https://photo.photomarketplace.it/img1/2100000731176_2.JPG" TargetMode="External"/><Relationship Id="rId34" Type="http://schemas.openxmlformats.org/officeDocument/2006/relationships/image" Target="../media/image19.jpeg"/><Relationship Id="rId42" Type="http://schemas.openxmlformats.org/officeDocument/2006/relationships/image" Target="../media/image23.jpeg"/><Relationship Id="rId47" Type="http://schemas.openxmlformats.org/officeDocument/2006/relationships/hyperlink" Target="https://photo.photomarketplace.it/img1/2000008553414_1.jpg" TargetMode="External"/><Relationship Id="rId50" Type="http://schemas.openxmlformats.org/officeDocument/2006/relationships/image" Target="../media/image27.jpeg"/><Relationship Id="rId7" Type="http://schemas.openxmlformats.org/officeDocument/2006/relationships/hyperlink" Target="https://photo.photomarketplace.it/img1/2000004639181_2.jpg" TargetMode="External"/><Relationship Id="rId12" Type="http://schemas.openxmlformats.org/officeDocument/2006/relationships/image" Target="../media/image9.jpeg"/><Relationship Id="rId17" Type="http://schemas.openxmlformats.org/officeDocument/2006/relationships/hyperlink" Target="https://photo.photomarketplace.it/img1/2000004745936_2.jpg" TargetMode="External"/><Relationship Id="rId25" Type="http://schemas.openxmlformats.org/officeDocument/2006/relationships/hyperlink" Target="https://photo.photomarketplace.it/img1/2100000731190_2.JPG" TargetMode="External"/><Relationship Id="rId33" Type="http://schemas.openxmlformats.org/officeDocument/2006/relationships/hyperlink" Target="https://photo.photomarketplace.it/img1/2000010052615_2.jpg" TargetMode="External"/><Relationship Id="rId38" Type="http://schemas.openxmlformats.org/officeDocument/2006/relationships/image" Target="../media/image21.jpeg"/><Relationship Id="rId46" Type="http://schemas.openxmlformats.org/officeDocument/2006/relationships/image" Target="../media/image25.jpeg"/><Relationship Id="rId2" Type="http://schemas.openxmlformats.org/officeDocument/2006/relationships/image" Target="../media/image4.jpeg"/><Relationship Id="rId16" Type="http://schemas.openxmlformats.org/officeDocument/2006/relationships/image" Target="../media/image10.jpeg"/><Relationship Id="rId20" Type="http://schemas.openxmlformats.org/officeDocument/2006/relationships/image" Target="../media/image12.jpeg"/><Relationship Id="rId29" Type="http://schemas.openxmlformats.org/officeDocument/2006/relationships/hyperlink" Target="https://photo.photomarketplace.it/img1/2000010051489_2.jpg" TargetMode="External"/><Relationship Id="rId41" Type="http://schemas.openxmlformats.org/officeDocument/2006/relationships/hyperlink" Target="https://photo.photomarketplace.it/img1/2000010050208_2.jpg" TargetMode="External"/><Relationship Id="rId54" Type="http://schemas.openxmlformats.org/officeDocument/2006/relationships/image" Target="../media/image29.jpeg"/><Relationship Id="rId1" Type="http://schemas.openxmlformats.org/officeDocument/2006/relationships/hyperlink" Target="https://photo.photomarketplace.it/img1/2000001304082_1.jpg" TargetMode="External"/><Relationship Id="rId6" Type="http://schemas.openxmlformats.org/officeDocument/2006/relationships/image" Target="../media/image6.jpeg"/><Relationship Id="rId11" Type="http://schemas.openxmlformats.org/officeDocument/2006/relationships/hyperlink" Target="https://photo.photomarketplace.it/img1/2000004745608_2.jpg" TargetMode="External"/><Relationship Id="rId24" Type="http://schemas.openxmlformats.org/officeDocument/2006/relationships/image" Target="../media/image14.jpeg"/><Relationship Id="rId32" Type="http://schemas.openxmlformats.org/officeDocument/2006/relationships/image" Target="../media/image18.jpeg"/><Relationship Id="rId37" Type="http://schemas.openxmlformats.org/officeDocument/2006/relationships/hyperlink" Target="https://photo.photomarketplace.it/img1/2000010050192_2.jpg" TargetMode="External"/><Relationship Id="rId40" Type="http://schemas.openxmlformats.org/officeDocument/2006/relationships/image" Target="../media/image22.jpeg"/><Relationship Id="rId45" Type="http://schemas.openxmlformats.org/officeDocument/2006/relationships/hyperlink" Target="https://photo.photomarketplace.it/img1/2000011515874_2.jpg" TargetMode="External"/><Relationship Id="rId53" Type="http://schemas.openxmlformats.org/officeDocument/2006/relationships/hyperlink" Target="https://photo.photomarketplace.it/img1/2000005053139_2.jpg" TargetMode="External"/><Relationship Id="rId5" Type="http://schemas.openxmlformats.org/officeDocument/2006/relationships/hyperlink" Target="https://photo.photomarketplace.it/img1/2000004639181_1.jpg" TargetMode="External"/><Relationship Id="rId15" Type="http://schemas.openxmlformats.org/officeDocument/2006/relationships/hyperlink" Target="https://photo.photomarketplace.it/img1/2000004745936_1.jpg" TargetMode="External"/><Relationship Id="rId23" Type="http://schemas.openxmlformats.org/officeDocument/2006/relationships/hyperlink" Target="https://photo.photomarketplace.it/img1/2100000731190_1.JPG" TargetMode="External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hyperlink" Target="https://photo.photomarketplace.it/img1/2000008553414_2.jpg" TargetMode="External"/><Relationship Id="rId10" Type="http://schemas.openxmlformats.org/officeDocument/2006/relationships/image" Target="../media/image8.jpeg"/><Relationship Id="rId19" Type="http://schemas.openxmlformats.org/officeDocument/2006/relationships/hyperlink" Target="https://photo.photomarketplace.it/img1/2100000731176_1.JPG" TargetMode="External"/><Relationship Id="rId31" Type="http://schemas.openxmlformats.org/officeDocument/2006/relationships/hyperlink" Target="https://photo.photomarketplace.it/img1/2000010052615_1.jpg" TargetMode="External"/><Relationship Id="rId44" Type="http://schemas.openxmlformats.org/officeDocument/2006/relationships/image" Target="../media/image24.jpeg"/><Relationship Id="rId52" Type="http://schemas.openxmlformats.org/officeDocument/2006/relationships/image" Target="../media/image28.jpeg"/><Relationship Id="rId4" Type="http://schemas.openxmlformats.org/officeDocument/2006/relationships/image" Target="../media/image5.jpeg"/><Relationship Id="rId9" Type="http://schemas.openxmlformats.org/officeDocument/2006/relationships/hyperlink" Target="https://photo.photomarketplace.it/img1/2000004745608_1.jpg" TargetMode="External"/><Relationship Id="rId14" Type="http://schemas.openxmlformats.org/officeDocument/2006/relationships/hyperlink" Target="https://photo.photomarketplace.it/img1/2000004745615_2.jpg" TargetMode="External"/><Relationship Id="rId22" Type="http://schemas.openxmlformats.org/officeDocument/2006/relationships/image" Target="../media/image13.jpeg"/><Relationship Id="rId27" Type="http://schemas.openxmlformats.org/officeDocument/2006/relationships/hyperlink" Target="https://photo.photomarketplace.it/img1/2000010051489_1.jpg" TargetMode="External"/><Relationship Id="rId30" Type="http://schemas.openxmlformats.org/officeDocument/2006/relationships/image" Target="../media/image17.jpeg"/><Relationship Id="rId35" Type="http://schemas.openxmlformats.org/officeDocument/2006/relationships/hyperlink" Target="https://photo.photomarketplace.it/img1/2000010050192_1.jpg" TargetMode="External"/><Relationship Id="rId43" Type="http://schemas.openxmlformats.org/officeDocument/2006/relationships/hyperlink" Target="https://photo.photomarketplace.it/img1/2000011515874_1.jpg" TargetMode="External"/><Relationship Id="rId48" Type="http://schemas.openxmlformats.org/officeDocument/2006/relationships/image" Target="../media/image26.jpeg"/><Relationship Id="rId8" Type="http://schemas.openxmlformats.org/officeDocument/2006/relationships/image" Target="../media/image7.jpeg"/><Relationship Id="rId51" Type="http://schemas.openxmlformats.org/officeDocument/2006/relationships/hyperlink" Target="https://photo.photomarketplace.it/img1/2000005053139_1.jpg" TargetMode="Externa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161925</xdr:colOff>
          <xdr:row>0</xdr:row>
          <xdr:rowOff>0</xdr:rowOff>
        </xdr:from>
        <xdr:to>
          <xdr:col>4</xdr:col>
          <xdr:colOff>133350</xdr:colOff>
          <xdr:row>0</xdr:row>
          <xdr:rowOff>133350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0</xdr:row>
          <xdr:rowOff>0</xdr:rowOff>
        </xdr:from>
        <xdr:to>
          <xdr:col>9</xdr:col>
          <xdr:colOff>276225</xdr:colOff>
          <xdr:row>0</xdr:row>
          <xdr:rowOff>133350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419100</xdr:colOff>
          <xdr:row>0</xdr:row>
          <xdr:rowOff>0</xdr:rowOff>
        </xdr:from>
        <xdr:to>
          <xdr:col>10</xdr:col>
          <xdr:colOff>1238250</xdr:colOff>
          <xdr:row>0</xdr:row>
          <xdr:rowOff>133350</xdr:rowOff>
        </xdr:to>
        <xdr:sp macro="" textlink="">
          <xdr:nvSpPr>
            <xdr:cNvPr id="1032" name="btn_MostraNascondi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157489</xdr:colOff>
      <xdr:row>2</xdr:row>
      <xdr:rowOff>240389</xdr:rowOff>
    </xdr:from>
    <xdr:to>
      <xdr:col>3</xdr:col>
      <xdr:colOff>683684</xdr:colOff>
      <xdr:row>2</xdr:row>
      <xdr:rowOff>1022350</xdr:rowOff>
    </xdr:to>
    <xdr:pic>
      <xdr:nvPicPr>
        <xdr:cNvPr id="1141" name="Immagine 11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0278C4E-C59B-4593-B0D5-8F8BB004A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34092239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2</xdr:row>
      <xdr:rowOff>240389</xdr:rowOff>
    </xdr:from>
    <xdr:to>
      <xdr:col>4</xdr:col>
      <xdr:colOff>683684</xdr:colOff>
      <xdr:row>2</xdr:row>
      <xdr:rowOff>1022350</xdr:rowOff>
    </xdr:to>
    <xdr:pic>
      <xdr:nvPicPr>
        <xdr:cNvPr id="1144" name="Immagine 11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DFDA495-090D-47B4-9D72-1768EB0D4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340922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3</xdr:row>
      <xdr:rowOff>240389</xdr:rowOff>
    </xdr:from>
    <xdr:to>
      <xdr:col>3</xdr:col>
      <xdr:colOff>683684</xdr:colOff>
      <xdr:row>3</xdr:row>
      <xdr:rowOff>1022350</xdr:rowOff>
    </xdr:to>
    <xdr:pic>
      <xdr:nvPicPr>
        <xdr:cNvPr id="1171" name="Immagine 117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3B6527C-7DD9-4C56-8D10-10B87FDA0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39473864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3</xdr:row>
      <xdr:rowOff>240389</xdr:rowOff>
    </xdr:from>
    <xdr:to>
      <xdr:col>4</xdr:col>
      <xdr:colOff>683684</xdr:colOff>
      <xdr:row>3</xdr:row>
      <xdr:rowOff>1022350</xdr:rowOff>
    </xdr:to>
    <xdr:pic>
      <xdr:nvPicPr>
        <xdr:cNvPr id="1174" name="Immagine 117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97520A6B-2C2C-4627-B6A9-6CA2054D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3947386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4</xdr:row>
      <xdr:rowOff>240389</xdr:rowOff>
    </xdr:from>
    <xdr:to>
      <xdr:col>3</xdr:col>
      <xdr:colOff>683684</xdr:colOff>
      <xdr:row>4</xdr:row>
      <xdr:rowOff>1022350</xdr:rowOff>
    </xdr:to>
    <xdr:pic>
      <xdr:nvPicPr>
        <xdr:cNvPr id="1177" name="Immagine 117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2E0E81BF-2AC1-4EB5-A44D-FE1D2BAF8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40550189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4</xdr:row>
      <xdr:rowOff>240389</xdr:rowOff>
    </xdr:from>
    <xdr:to>
      <xdr:col>4</xdr:col>
      <xdr:colOff>683684</xdr:colOff>
      <xdr:row>4</xdr:row>
      <xdr:rowOff>1022350</xdr:rowOff>
    </xdr:to>
    <xdr:pic>
      <xdr:nvPicPr>
        <xdr:cNvPr id="1180" name="Immagine 117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64D1CD23-8ADA-4713-835B-EFD33ABE1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4055018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5</xdr:row>
      <xdr:rowOff>240389</xdr:rowOff>
    </xdr:from>
    <xdr:to>
      <xdr:col>3</xdr:col>
      <xdr:colOff>683684</xdr:colOff>
      <xdr:row>5</xdr:row>
      <xdr:rowOff>1022350</xdr:rowOff>
    </xdr:to>
    <xdr:pic>
      <xdr:nvPicPr>
        <xdr:cNvPr id="1183" name="Immagine 118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10FBF46C-C873-4B47-ABA8-2E9E49F42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41626514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5</xdr:row>
      <xdr:rowOff>240389</xdr:rowOff>
    </xdr:from>
    <xdr:to>
      <xdr:col>4</xdr:col>
      <xdr:colOff>683684</xdr:colOff>
      <xdr:row>5</xdr:row>
      <xdr:rowOff>1022350</xdr:rowOff>
    </xdr:to>
    <xdr:pic>
      <xdr:nvPicPr>
        <xdr:cNvPr id="1186" name="Immagine 118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4D5B6826-2014-4BE8-8AB0-0CB78430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4162651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6</xdr:row>
      <xdr:rowOff>240389</xdr:rowOff>
    </xdr:from>
    <xdr:to>
      <xdr:col>3</xdr:col>
      <xdr:colOff>683684</xdr:colOff>
      <xdr:row>6</xdr:row>
      <xdr:rowOff>1022350</xdr:rowOff>
    </xdr:to>
    <xdr:pic>
      <xdr:nvPicPr>
        <xdr:cNvPr id="1189" name="Immagine 118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C875D1EE-D492-4BA2-927C-5CD2F704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42702839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6</xdr:row>
      <xdr:rowOff>240389</xdr:rowOff>
    </xdr:from>
    <xdr:to>
      <xdr:col>4</xdr:col>
      <xdr:colOff>683684</xdr:colOff>
      <xdr:row>6</xdr:row>
      <xdr:rowOff>1022350</xdr:rowOff>
    </xdr:to>
    <xdr:pic>
      <xdr:nvPicPr>
        <xdr:cNvPr id="1192" name="Immagine 119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BDC1A687-9550-4AD5-A8B6-716FF183A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427028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7</xdr:row>
      <xdr:rowOff>240389</xdr:rowOff>
    </xdr:from>
    <xdr:to>
      <xdr:col>3</xdr:col>
      <xdr:colOff>683684</xdr:colOff>
      <xdr:row>7</xdr:row>
      <xdr:rowOff>1022350</xdr:rowOff>
    </xdr:to>
    <xdr:pic>
      <xdr:nvPicPr>
        <xdr:cNvPr id="1447" name="Immagine 144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7FC7FC20-D6F2-4633-902F-8E9B3151F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90061139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7</xdr:row>
      <xdr:rowOff>240389</xdr:rowOff>
    </xdr:from>
    <xdr:to>
      <xdr:col>4</xdr:col>
      <xdr:colOff>683684</xdr:colOff>
      <xdr:row>7</xdr:row>
      <xdr:rowOff>1022350</xdr:rowOff>
    </xdr:to>
    <xdr:pic>
      <xdr:nvPicPr>
        <xdr:cNvPr id="1450" name="Immagine 144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18134E76-DADD-41AF-83E0-748F207D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900611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8</xdr:row>
      <xdr:rowOff>240389</xdr:rowOff>
    </xdr:from>
    <xdr:to>
      <xdr:col>3</xdr:col>
      <xdr:colOff>683684</xdr:colOff>
      <xdr:row>8</xdr:row>
      <xdr:rowOff>1022350</xdr:rowOff>
    </xdr:to>
    <xdr:pic>
      <xdr:nvPicPr>
        <xdr:cNvPr id="1453" name="Immagine 145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430680B9-6666-4C04-90E1-B2A9AD7E5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91137464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8</xdr:row>
      <xdr:rowOff>240389</xdr:rowOff>
    </xdr:from>
    <xdr:to>
      <xdr:col>4</xdr:col>
      <xdr:colOff>683684</xdr:colOff>
      <xdr:row>8</xdr:row>
      <xdr:rowOff>1022350</xdr:rowOff>
    </xdr:to>
    <xdr:pic>
      <xdr:nvPicPr>
        <xdr:cNvPr id="1456" name="Immagine 1455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DCDDA573-03EA-405A-87C1-7B05DDAB3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9113746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9</xdr:row>
      <xdr:rowOff>240389</xdr:rowOff>
    </xdr:from>
    <xdr:to>
      <xdr:col>3</xdr:col>
      <xdr:colOff>683684</xdr:colOff>
      <xdr:row>9</xdr:row>
      <xdr:rowOff>1022350</xdr:rowOff>
    </xdr:to>
    <xdr:pic>
      <xdr:nvPicPr>
        <xdr:cNvPr id="2617" name="Immagine 2616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55A08DF1-6779-4AB1-AE61-B983E2AC7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317165714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9</xdr:row>
      <xdr:rowOff>240389</xdr:rowOff>
    </xdr:from>
    <xdr:to>
      <xdr:col>4</xdr:col>
      <xdr:colOff>683684</xdr:colOff>
      <xdr:row>9</xdr:row>
      <xdr:rowOff>1022350</xdr:rowOff>
    </xdr:to>
    <xdr:pic>
      <xdr:nvPicPr>
        <xdr:cNvPr id="2620" name="Immagine 2619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4BBB9413-7487-4259-A734-4685DC1A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31716571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10</xdr:row>
      <xdr:rowOff>240389</xdr:rowOff>
    </xdr:from>
    <xdr:to>
      <xdr:col>3</xdr:col>
      <xdr:colOff>683684</xdr:colOff>
      <xdr:row>10</xdr:row>
      <xdr:rowOff>1022350</xdr:rowOff>
    </xdr:to>
    <xdr:pic>
      <xdr:nvPicPr>
        <xdr:cNvPr id="2623" name="Immagine 2622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39C90F84-6273-4966-A71E-49B28EE25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318242039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10</xdr:row>
      <xdr:rowOff>240389</xdr:rowOff>
    </xdr:from>
    <xdr:to>
      <xdr:col>4</xdr:col>
      <xdr:colOff>683684</xdr:colOff>
      <xdr:row>10</xdr:row>
      <xdr:rowOff>1022350</xdr:rowOff>
    </xdr:to>
    <xdr:pic>
      <xdr:nvPicPr>
        <xdr:cNvPr id="2626" name="Immagine 2625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D26537C0-B6A0-4321-BB9D-B81B1DB7D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3182420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11</xdr:row>
      <xdr:rowOff>240389</xdr:rowOff>
    </xdr:from>
    <xdr:to>
      <xdr:col>3</xdr:col>
      <xdr:colOff>683684</xdr:colOff>
      <xdr:row>11</xdr:row>
      <xdr:rowOff>1022350</xdr:rowOff>
    </xdr:to>
    <xdr:pic>
      <xdr:nvPicPr>
        <xdr:cNvPr id="2629" name="Immagine 2628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AB7C52A7-C9FF-436A-9F95-4044FD4EC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319318364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11</xdr:row>
      <xdr:rowOff>240389</xdr:rowOff>
    </xdr:from>
    <xdr:to>
      <xdr:col>4</xdr:col>
      <xdr:colOff>683684</xdr:colOff>
      <xdr:row>11</xdr:row>
      <xdr:rowOff>1022350</xdr:rowOff>
    </xdr:to>
    <xdr:pic>
      <xdr:nvPicPr>
        <xdr:cNvPr id="2632" name="Immagine 2631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7C7B29B6-A828-4072-8876-B1CA6F0AF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31931836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12</xdr:row>
      <xdr:rowOff>240389</xdr:rowOff>
    </xdr:from>
    <xdr:to>
      <xdr:col>3</xdr:col>
      <xdr:colOff>683684</xdr:colOff>
      <xdr:row>12</xdr:row>
      <xdr:rowOff>1022350</xdr:rowOff>
    </xdr:to>
    <xdr:pic>
      <xdr:nvPicPr>
        <xdr:cNvPr id="2635" name="Immagine 263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19DBE79B-4569-44D2-B99D-18AC39ED3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320394689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12</xdr:row>
      <xdr:rowOff>240389</xdr:rowOff>
    </xdr:from>
    <xdr:to>
      <xdr:col>4</xdr:col>
      <xdr:colOff>683684</xdr:colOff>
      <xdr:row>12</xdr:row>
      <xdr:rowOff>1022350</xdr:rowOff>
    </xdr:to>
    <xdr:pic>
      <xdr:nvPicPr>
        <xdr:cNvPr id="2638" name="Immagine 2637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D081F90A-14FB-4539-A7DF-ED4D63D0D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32039468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13</xdr:row>
      <xdr:rowOff>240389</xdr:rowOff>
    </xdr:from>
    <xdr:to>
      <xdr:col>3</xdr:col>
      <xdr:colOff>683684</xdr:colOff>
      <xdr:row>13</xdr:row>
      <xdr:rowOff>1022350</xdr:rowOff>
    </xdr:to>
    <xdr:pic>
      <xdr:nvPicPr>
        <xdr:cNvPr id="2647" name="Immagine 2646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0BF6418D-643E-49CC-AE6C-7F0A0240F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322547339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13</xdr:row>
      <xdr:rowOff>240389</xdr:rowOff>
    </xdr:from>
    <xdr:to>
      <xdr:col>4</xdr:col>
      <xdr:colOff>683684</xdr:colOff>
      <xdr:row>13</xdr:row>
      <xdr:rowOff>1022350</xdr:rowOff>
    </xdr:to>
    <xdr:pic>
      <xdr:nvPicPr>
        <xdr:cNvPr id="2650" name="Immagine 264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C6B8C5E3-D0BA-4ABF-B610-F7EA39C5C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3225473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14</xdr:row>
      <xdr:rowOff>240389</xdr:rowOff>
    </xdr:from>
    <xdr:to>
      <xdr:col>3</xdr:col>
      <xdr:colOff>683684</xdr:colOff>
      <xdr:row>14</xdr:row>
      <xdr:rowOff>1022350</xdr:rowOff>
    </xdr:to>
    <xdr:pic>
      <xdr:nvPicPr>
        <xdr:cNvPr id="2725" name="Immagine 2724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D949E2F8-AD4A-4A18-85C1-20A0824CB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337615889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14</xdr:row>
      <xdr:rowOff>240389</xdr:rowOff>
    </xdr:from>
    <xdr:to>
      <xdr:col>4</xdr:col>
      <xdr:colOff>683684</xdr:colOff>
      <xdr:row>14</xdr:row>
      <xdr:rowOff>1022350</xdr:rowOff>
    </xdr:to>
    <xdr:pic>
      <xdr:nvPicPr>
        <xdr:cNvPr id="2728" name="Immagine 2727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FEA10C3F-5984-442B-89E5-39B41DD26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33761588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157489</xdr:colOff>
      <xdr:row>15</xdr:row>
      <xdr:rowOff>240389</xdr:rowOff>
    </xdr:from>
    <xdr:to>
      <xdr:col>3</xdr:col>
      <xdr:colOff>683684</xdr:colOff>
      <xdr:row>15</xdr:row>
      <xdr:rowOff>1022350</xdr:rowOff>
    </xdr:to>
    <xdr:pic>
      <xdr:nvPicPr>
        <xdr:cNvPr id="2833" name="Immagine 2832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0981C6FF-CCDD-457E-8ABB-289432DEA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9" y="359142389"/>
          <a:ext cx="526195" cy="781961"/>
        </a:xfrm>
        <a:prstGeom prst="rect">
          <a:avLst/>
        </a:prstGeom>
      </xdr:spPr>
    </xdr:pic>
    <xdr:clientData/>
  </xdr:twoCellAnchor>
  <xdr:twoCellAnchor>
    <xdr:from>
      <xdr:col>4</xdr:col>
      <xdr:colOff>162376</xdr:colOff>
      <xdr:row>15</xdr:row>
      <xdr:rowOff>240389</xdr:rowOff>
    </xdr:from>
    <xdr:to>
      <xdr:col>4</xdr:col>
      <xdr:colOff>683684</xdr:colOff>
      <xdr:row>15</xdr:row>
      <xdr:rowOff>1022350</xdr:rowOff>
    </xdr:to>
    <xdr:pic>
      <xdr:nvPicPr>
        <xdr:cNvPr id="2836" name="Immagine 2835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F7393CB3-195D-4FA4-8A47-0A3438CAB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101" y="359142389"/>
          <a:ext cx="521308" cy="781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BR18"/>
  <sheetViews>
    <sheetView tabSelected="1" topLeftCell="D1" zoomScaleNormal="100" workbookViewId="0">
      <selection activeCell="I3" sqref="I3"/>
    </sheetView>
  </sheetViews>
  <sheetFormatPr defaultColWidth="5.7109375" defaultRowHeight="12.75" x14ac:dyDescent="0.2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20.7109375" style="1" customWidth="1"/>
    <col min="12" max="12" width="10.7109375" style="1" customWidth="1"/>
    <col min="13" max="15" width="20.7109375" style="1" customWidth="1"/>
    <col min="16" max="17" width="5.7109375" style="1" customWidth="1"/>
    <col min="18" max="19" width="5.7109375" style="1"/>
    <col min="20" max="63" width="0" style="1" hidden="1" customWidth="1"/>
    <col min="64" max="65" width="5.7109375" style="1"/>
    <col min="66" max="73" width="0" style="1" hidden="1" customWidth="1"/>
    <col min="74" max="16384" width="5.7109375" style="1"/>
  </cols>
  <sheetData>
    <row r="1" spans="1:70" x14ac:dyDescent="0.2">
      <c r="A1" s="1">
        <v>0</v>
      </c>
      <c r="BO1" s="1">
        <v>1974</v>
      </c>
    </row>
    <row r="2" spans="1:70" s="3" customFormat="1" x14ac:dyDescent="0.2">
      <c r="A2" s="2">
        <v>1</v>
      </c>
      <c r="B2" s="2"/>
      <c r="C2" s="2"/>
      <c r="D2" s="2"/>
      <c r="E2" s="2"/>
      <c r="F2" s="2"/>
      <c r="G2" s="2"/>
      <c r="H2" s="2" t="s">
        <v>7</v>
      </c>
      <c r="I2" s="2"/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3" t="s">
        <v>17</v>
      </c>
      <c r="BM2" s="3" t="s">
        <v>18</v>
      </c>
      <c r="BN2" s="3" t="s">
        <v>19</v>
      </c>
      <c r="BO2" s="3">
        <v>1974</v>
      </c>
      <c r="BP2" s="3" t="s">
        <v>20</v>
      </c>
      <c r="BQ2" s="3" t="s">
        <v>21</v>
      </c>
      <c r="BR2" s="3" t="s">
        <v>22</v>
      </c>
    </row>
    <row r="3" spans="1:70" ht="84.95" customHeight="1" x14ac:dyDescent="0.2">
      <c r="A3" s="1">
        <v>2</v>
      </c>
      <c r="B3" s="1" t="s">
        <v>23</v>
      </c>
      <c r="H3" s="1" t="s">
        <v>31</v>
      </c>
      <c r="I3" s="1">
        <v>452</v>
      </c>
      <c r="J3" s="1" t="s">
        <v>29</v>
      </c>
      <c r="K3" s="1" t="s">
        <v>24</v>
      </c>
      <c r="L3" s="1" t="s">
        <v>25</v>
      </c>
      <c r="M3" s="1" t="s">
        <v>26</v>
      </c>
      <c r="N3" s="1" t="s">
        <v>32</v>
      </c>
      <c r="O3" s="1" t="s">
        <v>33</v>
      </c>
      <c r="P3" s="1" t="s">
        <v>34</v>
      </c>
      <c r="Q3" s="1" t="s">
        <v>5</v>
      </c>
      <c r="R3" s="1" t="s">
        <v>6</v>
      </c>
      <c r="S3" s="1">
        <v>17</v>
      </c>
      <c r="BL3" s="1">
        <f t="shared" ref="BL3:BL7" si="0">SUM(S3:BK3)</f>
        <v>17</v>
      </c>
      <c r="BM3" s="1">
        <f xml:space="preserve"> BL3 * SUBSTITUTE(I3,".",",")</f>
        <v>7684</v>
      </c>
      <c r="BN3" s="1" t="s">
        <v>35</v>
      </c>
      <c r="BO3" s="1">
        <v>1974</v>
      </c>
      <c r="BP3" s="1" t="s">
        <v>36</v>
      </c>
      <c r="BQ3" s="1" t="s">
        <v>37</v>
      </c>
      <c r="BR3" s="1" t="s">
        <v>38</v>
      </c>
    </row>
    <row r="4" spans="1:70" ht="84.95" customHeight="1" x14ac:dyDescent="0.2">
      <c r="A4" s="1">
        <v>2</v>
      </c>
      <c r="B4" s="1" t="s">
        <v>23</v>
      </c>
      <c r="H4" s="1" t="s">
        <v>39</v>
      </c>
      <c r="I4" s="1">
        <v>563</v>
      </c>
      <c r="J4" s="1" t="s">
        <v>29</v>
      </c>
      <c r="K4" s="1" t="s">
        <v>24</v>
      </c>
      <c r="L4" s="1" t="s">
        <v>25</v>
      </c>
      <c r="M4" s="1" t="s">
        <v>26</v>
      </c>
      <c r="N4" s="1" t="s">
        <v>32</v>
      </c>
      <c r="O4" s="1" t="s">
        <v>40</v>
      </c>
      <c r="P4" s="1" t="s">
        <v>41</v>
      </c>
      <c r="Q4" s="1" t="s">
        <v>5</v>
      </c>
      <c r="R4" s="1" t="s">
        <v>6</v>
      </c>
      <c r="S4" s="1">
        <v>112</v>
      </c>
      <c r="BL4" s="1">
        <f t="shared" si="0"/>
        <v>112</v>
      </c>
      <c r="BM4" s="1">
        <f xml:space="preserve"> BL4 * SUBSTITUTE(I4,".",",")</f>
        <v>63056</v>
      </c>
      <c r="BN4" s="1" t="s">
        <v>42</v>
      </c>
      <c r="BO4" s="1">
        <v>1974</v>
      </c>
      <c r="BP4" s="1" t="s">
        <v>30</v>
      </c>
      <c r="BQ4" s="1" t="s">
        <v>43</v>
      </c>
      <c r="BR4" s="1" t="s">
        <v>44</v>
      </c>
    </row>
    <row r="5" spans="1:70" ht="84.95" customHeight="1" x14ac:dyDescent="0.2">
      <c r="A5" s="1">
        <v>2</v>
      </c>
      <c r="B5" s="1" t="s">
        <v>23</v>
      </c>
      <c r="H5" s="1" t="s">
        <v>45</v>
      </c>
      <c r="I5" s="1">
        <v>616</v>
      </c>
      <c r="J5" s="1" t="s">
        <v>46</v>
      </c>
      <c r="K5" s="1" t="s">
        <v>24</v>
      </c>
      <c r="L5" s="1" t="s">
        <v>25</v>
      </c>
      <c r="M5" s="1" t="s">
        <v>26</v>
      </c>
      <c r="N5" s="1" t="s">
        <v>32</v>
      </c>
      <c r="O5" s="1" t="s">
        <v>47</v>
      </c>
      <c r="P5" s="1" t="s">
        <v>34</v>
      </c>
      <c r="Q5" s="1" t="s">
        <v>5</v>
      </c>
      <c r="R5" s="1" t="s">
        <v>6</v>
      </c>
      <c r="S5" s="1">
        <v>172</v>
      </c>
      <c r="BL5" s="1">
        <f t="shared" si="0"/>
        <v>172</v>
      </c>
      <c r="BM5" s="1">
        <f xml:space="preserve"> BL5 * SUBSTITUTE(I5,".",",")</f>
        <v>105952</v>
      </c>
      <c r="BN5" s="1" t="s">
        <v>48</v>
      </c>
      <c r="BO5" s="1">
        <v>1974</v>
      </c>
      <c r="BP5" s="1" t="s">
        <v>49</v>
      </c>
      <c r="BQ5" s="1" t="s">
        <v>50</v>
      </c>
      <c r="BR5" s="1" t="s">
        <v>51</v>
      </c>
    </row>
    <row r="6" spans="1:70" ht="84.95" customHeight="1" x14ac:dyDescent="0.2">
      <c r="A6" s="1">
        <v>2</v>
      </c>
      <c r="B6" s="1" t="s">
        <v>23</v>
      </c>
      <c r="H6" s="1" t="s">
        <v>52</v>
      </c>
      <c r="I6" s="1">
        <v>563</v>
      </c>
      <c r="J6" s="1" t="s">
        <v>29</v>
      </c>
      <c r="K6" s="1" t="s">
        <v>24</v>
      </c>
      <c r="L6" s="1" t="s">
        <v>25</v>
      </c>
      <c r="M6" s="1" t="s">
        <v>26</v>
      </c>
      <c r="N6" s="1" t="s">
        <v>32</v>
      </c>
      <c r="O6" s="1" t="s">
        <v>53</v>
      </c>
      <c r="P6" s="1" t="s">
        <v>34</v>
      </c>
      <c r="Q6" s="1" t="s">
        <v>5</v>
      </c>
      <c r="R6" s="1" t="s">
        <v>6</v>
      </c>
      <c r="S6" s="1">
        <v>134</v>
      </c>
      <c r="BL6" s="1">
        <f t="shared" si="0"/>
        <v>134</v>
      </c>
      <c r="BM6" s="1">
        <f xml:space="preserve"> BL6 * SUBSTITUTE(I6,".",",")</f>
        <v>75442</v>
      </c>
      <c r="BN6" s="1" t="s">
        <v>54</v>
      </c>
      <c r="BO6" s="1">
        <v>1974</v>
      </c>
      <c r="BP6" s="1" t="s">
        <v>27</v>
      </c>
      <c r="BQ6" s="1" t="s">
        <v>50</v>
      </c>
      <c r="BR6" s="1" t="s">
        <v>55</v>
      </c>
    </row>
    <row r="7" spans="1:70" ht="84.95" customHeight="1" x14ac:dyDescent="0.2">
      <c r="A7" s="1">
        <v>2</v>
      </c>
      <c r="B7" s="1" t="s">
        <v>23</v>
      </c>
      <c r="H7" s="1" t="s">
        <v>56</v>
      </c>
      <c r="I7" s="1">
        <v>616</v>
      </c>
      <c r="J7" s="1" t="s">
        <v>46</v>
      </c>
      <c r="K7" s="1" t="s">
        <v>24</v>
      </c>
      <c r="L7" s="1" t="s">
        <v>25</v>
      </c>
      <c r="M7" s="1" t="s">
        <v>26</v>
      </c>
      <c r="N7" s="1" t="s">
        <v>32</v>
      </c>
      <c r="O7" s="1" t="s">
        <v>57</v>
      </c>
      <c r="P7" s="1" t="s">
        <v>41</v>
      </c>
      <c r="Q7" s="1" t="s">
        <v>5</v>
      </c>
      <c r="R7" s="1" t="s">
        <v>6</v>
      </c>
      <c r="S7" s="1">
        <v>141</v>
      </c>
      <c r="BL7" s="1">
        <f t="shared" si="0"/>
        <v>141</v>
      </c>
      <c r="BM7" s="1">
        <f xml:space="preserve"> BL7 * SUBSTITUTE(I7,".",",")</f>
        <v>86856</v>
      </c>
      <c r="BN7" s="1" t="s">
        <v>58</v>
      </c>
      <c r="BO7" s="1">
        <v>1974</v>
      </c>
      <c r="BP7" s="1" t="s">
        <v>59</v>
      </c>
      <c r="BQ7" s="1" t="s">
        <v>43</v>
      </c>
      <c r="BR7" s="1" t="s">
        <v>60</v>
      </c>
    </row>
    <row r="8" spans="1:70" ht="84.95" customHeight="1" x14ac:dyDescent="0.2">
      <c r="A8" s="1">
        <v>2</v>
      </c>
      <c r="B8" s="1" t="s">
        <v>23</v>
      </c>
      <c r="H8" s="1" t="s">
        <v>68</v>
      </c>
      <c r="I8" s="1">
        <v>616</v>
      </c>
      <c r="J8" s="1" t="s">
        <v>46</v>
      </c>
      <c r="K8" s="1" t="s">
        <v>24</v>
      </c>
      <c r="L8" s="1" t="s">
        <v>25</v>
      </c>
      <c r="M8" s="1" t="s">
        <v>26</v>
      </c>
      <c r="N8" s="1" t="s">
        <v>32</v>
      </c>
      <c r="O8" s="1" t="s">
        <v>57</v>
      </c>
      <c r="P8" s="1" t="s">
        <v>41</v>
      </c>
      <c r="Q8" s="1" t="s">
        <v>5</v>
      </c>
      <c r="R8" s="1" t="s">
        <v>6</v>
      </c>
      <c r="S8" s="1">
        <v>21</v>
      </c>
      <c r="BL8" s="1">
        <f t="shared" ref="BL8:BL9" si="1">SUM(S8:BK8)</f>
        <v>21</v>
      </c>
      <c r="BM8" s="1">
        <f xml:space="preserve"> BL8 * SUBSTITUTE(I8,".",",")</f>
        <v>12936</v>
      </c>
      <c r="BN8" s="1" t="s">
        <v>69</v>
      </c>
      <c r="BO8" s="1">
        <v>1974</v>
      </c>
      <c r="BP8" s="1" t="s">
        <v>70</v>
      </c>
    </row>
    <row r="9" spans="1:70" ht="84.95" customHeight="1" x14ac:dyDescent="0.2">
      <c r="A9" s="1">
        <v>2</v>
      </c>
      <c r="B9" s="1" t="s">
        <v>23</v>
      </c>
      <c r="H9" s="1" t="s">
        <v>71</v>
      </c>
      <c r="I9" s="1">
        <v>563</v>
      </c>
      <c r="J9" s="1" t="s">
        <v>29</v>
      </c>
      <c r="K9" s="1" t="s">
        <v>24</v>
      </c>
      <c r="L9" s="1" t="s">
        <v>25</v>
      </c>
      <c r="M9" s="1" t="s">
        <v>26</v>
      </c>
      <c r="N9" s="1" t="s">
        <v>32</v>
      </c>
      <c r="O9" s="1" t="s">
        <v>40</v>
      </c>
      <c r="P9" s="1" t="s">
        <v>41</v>
      </c>
      <c r="Q9" s="1" t="s">
        <v>5</v>
      </c>
      <c r="R9" s="1" t="s">
        <v>6</v>
      </c>
      <c r="S9" s="1">
        <v>31</v>
      </c>
      <c r="BL9" s="1">
        <f t="shared" si="1"/>
        <v>31</v>
      </c>
      <c r="BM9" s="1">
        <f xml:space="preserve"> BL9 * SUBSTITUTE(I9,".",",")</f>
        <v>17453</v>
      </c>
      <c r="BN9" s="1" t="s">
        <v>69</v>
      </c>
      <c r="BO9" s="1">
        <v>1974</v>
      </c>
      <c r="BP9" s="1" t="s">
        <v>72</v>
      </c>
    </row>
    <row r="10" spans="1:70" ht="84.95" customHeight="1" x14ac:dyDescent="0.2">
      <c r="A10" s="1">
        <v>2</v>
      </c>
      <c r="B10" s="1" t="s">
        <v>80</v>
      </c>
      <c r="H10" s="1" t="s">
        <v>82</v>
      </c>
      <c r="I10" s="1">
        <v>747</v>
      </c>
      <c r="J10" s="1" t="s">
        <v>63</v>
      </c>
      <c r="K10" s="1" t="s">
        <v>75</v>
      </c>
      <c r="L10" s="1" t="s">
        <v>74</v>
      </c>
      <c r="M10" s="1" t="s">
        <v>26</v>
      </c>
      <c r="N10" s="1" t="s">
        <v>32</v>
      </c>
      <c r="O10" s="1" t="s">
        <v>83</v>
      </c>
      <c r="P10" s="1" t="s">
        <v>84</v>
      </c>
      <c r="Q10" s="1" t="s">
        <v>5</v>
      </c>
      <c r="R10" s="1" t="s">
        <v>6</v>
      </c>
      <c r="S10" s="1">
        <v>37</v>
      </c>
      <c r="BL10" s="1">
        <f t="shared" ref="BL10:BL15" si="2">SUM(S10:BK10)</f>
        <v>37</v>
      </c>
      <c r="BM10" s="1">
        <f xml:space="preserve"> BL10 * SUBSTITUTE(I10,".",",")</f>
        <v>27639</v>
      </c>
      <c r="BN10" s="1" t="s">
        <v>85</v>
      </c>
      <c r="BO10" s="1">
        <v>1974</v>
      </c>
      <c r="BP10" s="1" t="s">
        <v>76</v>
      </c>
      <c r="BQ10" s="1" t="s">
        <v>66</v>
      </c>
      <c r="BR10" s="1" t="s">
        <v>86</v>
      </c>
    </row>
    <row r="11" spans="1:70" ht="84.95" customHeight="1" x14ac:dyDescent="0.2">
      <c r="A11" s="1">
        <v>2</v>
      </c>
      <c r="B11" s="1" t="s">
        <v>80</v>
      </c>
      <c r="H11" s="1" t="s">
        <v>87</v>
      </c>
      <c r="I11" s="1">
        <v>747</v>
      </c>
      <c r="J11" s="1" t="s">
        <v>63</v>
      </c>
      <c r="K11" s="1" t="s">
        <v>75</v>
      </c>
      <c r="L11" s="1" t="s">
        <v>74</v>
      </c>
      <c r="M11" s="1" t="s">
        <v>26</v>
      </c>
      <c r="N11" s="1" t="s">
        <v>32</v>
      </c>
      <c r="O11" s="1" t="s">
        <v>88</v>
      </c>
      <c r="P11" s="1" t="s">
        <v>81</v>
      </c>
      <c r="Q11" s="1" t="s">
        <v>5</v>
      </c>
      <c r="R11" s="1" t="s">
        <v>6</v>
      </c>
      <c r="S11" s="1">
        <v>15</v>
      </c>
      <c r="BL11" s="1">
        <f t="shared" si="2"/>
        <v>15</v>
      </c>
      <c r="BM11" s="1">
        <f xml:space="preserve"> BL11 * SUBSTITUTE(I11,".",",")</f>
        <v>11205</v>
      </c>
      <c r="BN11" s="1" t="s">
        <v>89</v>
      </c>
      <c r="BO11" s="1">
        <v>1974</v>
      </c>
      <c r="BP11" s="1" t="s">
        <v>76</v>
      </c>
      <c r="BQ11" s="1" t="s">
        <v>67</v>
      </c>
      <c r="BR11" s="1" t="s">
        <v>90</v>
      </c>
    </row>
    <row r="12" spans="1:70" ht="84.95" customHeight="1" x14ac:dyDescent="0.2">
      <c r="A12" s="1">
        <v>2</v>
      </c>
      <c r="B12" s="1" t="s">
        <v>80</v>
      </c>
      <c r="H12" s="1" t="s">
        <v>91</v>
      </c>
      <c r="I12" s="1">
        <v>700</v>
      </c>
      <c r="J12" s="1" t="s">
        <v>64</v>
      </c>
      <c r="K12" s="1" t="s">
        <v>75</v>
      </c>
      <c r="L12" s="1" t="s">
        <v>74</v>
      </c>
      <c r="M12" s="1" t="s">
        <v>26</v>
      </c>
      <c r="N12" s="1" t="s">
        <v>32</v>
      </c>
      <c r="O12" s="1" t="s">
        <v>92</v>
      </c>
      <c r="P12" s="1" t="s">
        <v>84</v>
      </c>
      <c r="Q12" s="1" t="s">
        <v>5</v>
      </c>
      <c r="R12" s="1" t="s">
        <v>6</v>
      </c>
      <c r="S12" s="1">
        <v>11</v>
      </c>
      <c r="BL12" s="1">
        <f t="shared" si="2"/>
        <v>11</v>
      </c>
      <c r="BM12" s="1">
        <f xml:space="preserve"> BL12 * SUBSTITUTE(I12,".",",")</f>
        <v>7700</v>
      </c>
      <c r="BN12" s="1" t="s">
        <v>65</v>
      </c>
      <c r="BO12" s="1">
        <v>1974</v>
      </c>
      <c r="BP12" s="1" t="s">
        <v>93</v>
      </c>
      <c r="BQ12" s="1" t="s">
        <v>94</v>
      </c>
      <c r="BR12" s="1" t="s">
        <v>95</v>
      </c>
    </row>
    <row r="13" spans="1:70" ht="84.95" customHeight="1" x14ac:dyDescent="0.2">
      <c r="A13" s="1">
        <v>2</v>
      </c>
      <c r="B13" s="1" t="s">
        <v>80</v>
      </c>
      <c r="H13" s="1" t="s">
        <v>96</v>
      </c>
      <c r="I13" s="1">
        <v>700</v>
      </c>
      <c r="J13" s="1" t="s">
        <v>64</v>
      </c>
      <c r="K13" s="1" t="s">
        <v>75</v>
      </c>
      <c r="L13" s="1" t="s">
        <v>74</v>
      </c>
      <c r="M13" s="1" t="s">
        <v>26</v>
      </c>
      <c r="N13" s="1" t="s">
        <v>32</v>
      </c>
      <c r="O13" s="1" t="s">
        <v>97</v>
      </c>
      <c r="P13" s="1" t="s">
        <v>98</v>
      </c>
      <c r="Q13" s="1" t="s">
        <v>5</v>
      </c>
      <c r="R13" s="1" t="s">
        <v>6</v>
      </c>
      <c r="S13" s="1">
        <v>6</v>
      </c>
      <c r="BL13" s="1">
        <f t="shared" si="2"/>
        <v>6</v>
      </c>
      <c r="BM13" s="1">
        <f xml:space="preserve"> BL13 * SUBSTITUTE(I13,".",",")</f>
        <v>4200</v>
      </c>
      <c r="BN13" s="1" t="s">
        <v>62</v>
      </c>
      <c r="BO13" s="1">
        <v>1974</v>
      </c>
      <c r="BP13" s="1" t="s">
        <v>99</v>
      </c>
      <c r="BQ13" s="1" t="s">
        <v>100</v>
      </c>
      <c r="BR13" s="1" t="s">
        <v>101</v>
      </c>
    </row>
    <row r="14" spans="1:70" ht="84.95" customHeight="1" x14ac:dyDescent="0.2">
      <c r="A14" s="1">
        <v>2</v>
      </c>
      <c r="B14" s="1" t="s">
        <v>80</v>
      </c>
      <c r="H14" s="1" t="s">
        <v>102</v>
      </c>
      <c r="I14" s="1">
        <v>747</v>
      </c>
      <c r="J14" s="1" t="s">
        <v>63</v>
      </c>
      <c r="K14" s="1" t="s">
        <v>75</v>
      </c>
      <c r="L14" s="1" t="s">
        <v>74</v>
      </c>
      <c r="M14" s="1" t="s">
        <v>26</v>
      </c>
      <c r="N14" s="1" t="s">
        <v>103</v>
      </c>
      <c r="O14" s="1" t="s">
        <v>104</v>
      </c>
      <c r="P14" s="1" t="s">
        <v>105</v>
      </c>
      <c r="Q14" s="1" t="s">
        <v>5</v>
      </c>
      <c r="R14" s="1" t="s">
        <v>6</v>
      </c>
      <c r="S14" s="1">
        <v>26</v>
      </c>
      <c r="BL14" s="1">
        <f t="shared" si="2"/>
        <v>26</v>
      </c>
      <c r="BM14" s="1">
        <f xml:space="preserve"> BL14 * SUBSTITUTE(I14,".",",")</f>
        <v>19422</v>
      </c>
      <c r="BN14" s="1" t="s">
        <v>106</v>
      </c>
      <c r="BO14" s="1">
        <v>1974</v>
      </c>
      <c r="BP14" s="1" t="s">
        <v>28</v>
      </c>
      <c r="BQ14" s="1" t="s">
        <v>107</v>
      </c>
      <c r="BR14" s="1" t="s">
        <v>108</v>
      </c>
    </row>
    <row r="15" spans="1:70" ht="84.95" customHeight="1" x14ac:dyDescent="0.2">
      <c r="A15" s="1">
        <v>2</v>
      </c>
      <c r="B15" s="1" t="s">
        <v>109</v>
      </c>
      <c r="H15" s="1" t="s">
        <v>110</v>
      </c>
      <c r="I15" s="1">
        <v>533</v>
      </c>
      <c r="J15" s="1" t="s">
        <v>111</v>
      </c>
      <c r="K15" s="1" t="s">
        <v>75</v>
      </c>
      <c r="L15" s="1" t="s">
        <v>74</v>
      </c>
      <c r="M15" s="1" t="s">
        <v>26</v>
      </c>
      <c r="N15" s="1" t="s">
        <v>32</v>
      </c>
      <c r="O15" s="1" t="s">
        <v>112</v>
      </c>
      <c r="P15" s="1" t="s">
        <v>113</v>
      </c>
      <c r="Q15" s="1" t="s">
        <v>5</v>
      </c>
      <c r="R15" s="1" t="s">
        <v>6</v>
      </c>
      <c r="S15" s="1">
        <v>13</v>
      </c>
      <c r="BL15" s="1">
        <f t="shared" si="2"/>
        <v>13</v>
      </c>
      <c r="BM15" s="1">
        <f xml:space="preserve"> BL15 * SUBSTITUTE(I15,".",",")</f>
        <v>6929</v>
      </c>
      <c r="BN15" s="1" t="s">
        <v>79</v>
      </c>
      <c r="BO15" s="1">
        <v>1974</v>
      </c>
      <c r="BP15" s="1" t="s">
        <v>61</v>
      </c>
      <c r="BQ15" s="1" t="s">
        <v>77</v>
      </c>
      <c r="BR15" s="1" t="s">
        <v>78</v>
      </c>
    </row>
    <row r="16" spans="1:70" ht="84.95" customHeight="1" x14ac:dyDescent="0.2">
      <c r="A16" s="1">
        <v>2</v>
      </c>
      <c r="B16" s="1" t="s">
        <v>114</v>
      </c>
      <c r="H16" s="1" t="s">
        <v>116</v>
      </c>
      <c r="I16" s="1">
        <v>222</v>
      </c>
      <c r="J16" s="1" t="s">
        <v>115</v>
      </c>
      <c r="K16" s="1" t="s">
        <v>75</v>
      </c>
      <c r="L16" s="1" t="s">
        <v>74</v>
      </c>
      <c r="M16" s="1" t="s">
        <v>26</v>
      </c>
      <c r="N16" s="1" t="s">
        <v>73</v>
      </c>
      <c r="O16" s="1" t="s">
        <v>117</v>
      </c>
      <c r="P16" s="1" t="s">
        <v>118</v>
      </c>
      <c r="Q16" s="1" t="s">
        <v>5</v>
      </c>
      <c r="R16" s="1" t="s">
        <v>6</v>
      </c>
      <c r="S16" s="1">
        <v>15</v>
      </c>
      <c r="BL16" s="1">
        <f t="shared" ref="BL16" si="3">SUM(S16:BK16)</f>
        <v>15</v>
      </c>
      <c r="BM16" s="1">
        <f xml:space="preserve"> BL16 * SUBSTITUTE(I16,".",",")</f>
        <v>3330</v>
      </c>
      <c r="BN16" s="1" t="s">
        <v>62</v>
      </c>
      <c r="BO16" s="1">
        <v>1974</v>
      </c>
      <c r="BP16" s="1" t="s">
        <v>119</v>
      </c>
    </row>
    <row r="18" spans="19:19" x14ac:dyDescent="0.2">
      <c r="S18" s="1">
        <f>SUM(S3:S17)</f>
        <v>751</v>
      </c>
    </row>
  </sheetData>
  <dataConsolidate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Ordinati">
          <controlPr defaultSize="0" autoLine="0" r:id="rId5">
            <anchor moveWithCells="1" sizeWithCells="1">
              <from>
                <xdr:col>3</xdr:col>
                <xdr:colOff>161925</xdr:colOff>
                <xdr:row>0</xdr:row>
                <xdr:rowOff>0</xdr:rowOff>
              </from>
              <to>
                <xdr:col>4</xdr:col>
                <xdr:colOff>133350</xdr:colOff>
                <xdr:row>0</xdr:row>
                <xdr:rowOff>133350</xdr:rowOff>
              </to>
            </anchor>
          </controlPr>
        </control>
      </mc:Choice>
      <mc:Fallback>
        <control shapeId="1028" r:id="rId4" name="Ordinati"/>
      </mc:Fallback>
    </mc:AlternateContent>
    <mc:AlternateContent xmlns:mc="http://schemas.openxmlformats.org/markup-compatibility/2006">
      <mc:Choice Requires="x14">
        <control shapeId="1029" r:id="rId6" name="InserisciTaglie">
          <controlPr defaultSize="0" autoLine="0" r:id="rId7">
            <anchor moveWithCells="1" sizeWithCells="1">
              <from>
                <xdr:col>8</xdr:col>
                <xdr:colOff>161925</xdr:colOff>
                <xdr:row>0</xdr:row>
                <xdr:rowOff>0</xdr:rowOff>
              </from>
              <to>
                <xdr:col>9</xdr:col>
                <xdr:colOff>276225</xdr:colOff>
                <xdr:row>0</xdr:row>
                <xdr:rowOff>133350</xdr:rowOff>
              </to>
            </anchor>
          </controlPr>
        </control>
      </mc:Choice>
      <mc:Fallback>
        <control shapeId="1029" r:id="rId6" name="InserisciTaglie"/>
      </mc:Fallback>
    </mc:AlternateContent>
    <mc:AlternateContent xmlns:mc="http://schemas.openxmlformats.org/markup-compatibility/2006">
      <mc:Choice Requires="x14">
        <control shapeId="1032" r:id="rId8" name="btn_MostraNascondi">
          <controlPr defaultSize="0" autoLine="0" r:id="rId9">
            <anchor moveWithCells="1" sizeWithCells="1">
              <from>
                <xdr:col>10</xdr:col>
                <xdr:colOff>419100</xdr:colOff>
                <xdr:row>0</xdr:row>
                <xdr:rowOff>0</xdr:rowOff>
              </from>
              <to>
                <xdr:col>10</xdr:col>
                <xdr:colOff>1238250</xdr:colOff>
                <xdr:row>0</xdr:row>
                <xdr:rowOff>133350</xdr:rowOff>
              </to>
            </anchor>
          </controlPr>
        </control>
      </mc:Choice>
      <mc:Fallback>
        <control shapeId="1032" r:id="rId8" name="btn_MostraNascondi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bal + ysl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2017-11-12T18:13:16Z</dcterms:created>
  <dcterms:modified xsi:type="dcterms:W3CDTF">2026-04-30T14:07:20Z</dcterms:modified>
</cp:coreProperties>
</file>